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2_Kutná Hora_140522\výsledky\"/>
    </mc:Choice>
  </mc:AlternateContent>
  <xr:revisionPtr revIDLastSave="0" documentId="13_ncr:1_{5B6F496F-DE85-4952-8E81-ABA2813CA5B6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duo 9-11" sheetId="1" r:id="rId1"/>
    <sheet name="duo 12-15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E5" i="2" l="1"/>
  <c r="AD5" i="2"/>
  <c r="AC5" i="2"/>
  <c r="P5" i="2"/>
  <c r="L5" i="2"/>
  <c r="H5" i="2"/>
  <c r="Q5" i="2" s="1"/>
  <c r="Q4" i="2"/>
  <c r="R4" i="2" s="1"/>
  <c r="P4" i="2"/>
  <c r="L4" i="2"/>
  <c r="H4" i="2"/>
  <c r="AE3" i="2"/>
  <c r="AD3" i="2"/>
  <c r="AC3" i="2"/>
  <c r="P3" i="2"/>
  <c r="L3" i="2"/>
  <c r="Q3" i="2" s="1"/>
  <c r="H3" i="2"/>
  <c r="O5" i="1"/>
  <c r="K5" i="1"/>
  <c r="G5" i="1"/>
  <c r="P5" i="1" s="1"/>
  <c r="Q5" i="1" s="1"/>
  <c r="P4" i="1"/>
  <c r="Q4" i="1" s="1"/>
  <c r="O4" i="1"/>
  <c r="K4" i="1"/>
  <c r="G4" i="1"/>
  <c r="AD3" i="1"/>
  <c r="AC3" i="1"/>
  <c r="AB3" i="1"/>
  <c r="O3" i="1"/>
  <c r="K3" i="1"/>
  <c r="P3" i="1" s="1"/>
  <c r="G3" i="1"/>
  <c r="AF3" i="2" l="1"/>
  <c r="R3" i="2"/>
  <c r="AG3" i="2" s="1"/>
  <c r="AE3" i="1"/>
  <c r="Q3" i="1"/>
  <c r="AF3" i="1" s="1"/>
  <c r="AF5" i="2"/>
  <c r="R5" i="2"/>
  <c r="AG5" i="2" s="1"/>
</calcChain>
</file>

<file path=xl/sharedStrings.xml><?xml version="1.0" encoding="utf-8"?>
<sst xmlns="http://schemas.openxmlformats.org/spreadsheetml/2006/main" count="91" uniqueCount="37">
  <si>
    <t>Basic Acrobatic  -  duo  9-11 let</t>
  </si>
  <si>
    <t>Technika</t>
  </si>
  <si>
    <t xml:space="preserve"> Umělecký dojem 1</t>
  </si>
  <si>
    <t>Umělecký dojem 2</t>
  </si>
  <si>
    <t>Basic Acrobatic  -  duo 15-17 let</t>
  </si>
  <si>
    <t>Start. č.</t>
  </si>
  <si>
    <t>Jméno</t>
  </si>
  <si>
    <t>Klub</t>
  </si>
  <si>
    <t>R1</t>
  </si>
  <si>
    <t>R2</t>
  </si>
  <si>
    <t>R3</t>
  </si>
  <si>
    <t>dohr.</t>
  </si>
  <si>
    <t>Tanec</t>
  </si>
  <si>
    <t>choreogr.</t>
  </si>
  <si>
    <t>plocha</t>
  </si>
  <si>
    <t>Show</t>
  </si>
  <si>
    <t>Rekvizity</t>
  </si>
  <si>
    <t>Kostým + účes</t>
  </si>
  <si>
    <t>Celkem</t>
  </si>
  <si>
    <t>Pořadí</t>
  </si>
  <si>
    <t>st. Č.</t>
  </si>
  <si>
    <t>Procházková, Symerská</t>
  </si>
  <si>
    <t>Sportovní akademie P&amp;M</t>
  </si>
  <si>
    <t>Sekotová, Symerská</t>
  </si>
  <si>
    <t>Čechová, Nestraková</t>
  </si>
  <si>
    <t>Šk arkádia Galanta</t>
  </si>
  <si>
    <t>Adéla a Aneta Vojáčková</t>
  </si>
  <si>
    <t>Gym Fit Kutná Hora</t>
  </si>
  <si>
    <t>Salačová, Benešová</t>
  </si>
  <si>
    <t>Fitness Klub Louny</t>
  </si>
  <si>
    <t>Jirková, Stránská</t>
  </si>
  <si>
    <t>Basic Acrobatic  -  duo  12-15 let</t>
  </si>
  <si>
    <t xml:space="preserve"> </t>
  </si>
  <si>
    <t>Vojáčková, Vojáčková</t>
  </si>
  <si>
    <t>Kučová, Zakaria</t>
  </si>
  <si>
    <t>All stars Fitness Lužice</t>
  </si>
  <si>
    <t>Hendrichová, Fialová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</si>
</sst>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8" borderId="0"/>
    <xf numFmtId="0" fontId="11" fillId="8" borderId="1"/>
    <xf numFmtId="0" fontId="14" fillId="0" borderId="0"/>
    <xf numFmtId="0" fontId="14" fillId="0" borderId="0"/>
    <xf numFmtId="0" fontId="3" fillId="0" borderId="0"/>
  </cellStyleXfs>
  <cellXfs count="10">
    <xf numFmtId="0" fontId="0" fillId="0" borderId="0" xfId="0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/>
    <xf numFmtId="0" fontId="0" fillId="0" borderId="0" xfId="0" applyFont="1"/>
  </cellXfs>
  <cellStyles count="17">
    <cellStyle name="Accent 1 5" xfId="1" xr:uid="{00000000-0005-0000-0000-000006000000}"/>
    <cellStyle name="Accent 2 6" xfId="2" xr:uid="{00000000-0005-0000-0000-000007000000}"/>
    <cellStyle name="Accent 3 7" xfId="3" xr:uid="{00000000-0005-0000-0000-000008000000}"/>
    <cellStyle name="Accent 4" xfId="4" xr:uid="{00000000-0005-0000-0000-000009000000}"/>
    <cellStyle name="Bad 8" xfId="5" xr:uid="{00000000-0005-0000-0000-00000A000000}"/>
    <cellStyle name="Error 9" xfId="6" xr:uid="{00000000-0005-0000-0000-00000B000000}"/>
    <cellStyle name="Footnote 10" xfId="7" xr:uid="{00000000-0005-0000-0000-00000C000000}"/>
    <cellStyle name="Good 11" xfId="8" xr:uid="{00000000-0005-0000-0000-00000D000000}"/>
    <cellStyle name="Heading 1 12" xfId="9" xr:uid="{00000000-0005-0000-0000-00000E000000}"/>
    <cellStyle name="Heading 2 13" xfId="10" xr:uid="{00000000-0005-0000-0000-00000F000000}"/>
    <cellStyle name="Heading 3" xfId="11" xr:uid="{00000000-0005-0000-0000-000010000000}"/>
    <cellStyle name="Neutral 14" xfId="12" xr:uid="{00000000-0005-0000-0000-000011000000}"/>
    <cellStyle name="Normální" xfId="0" builtinId="0"/>
    <cellStyle name="Note 15" xfId="13" xr:uid="{00000000-0005-0000-0000-000012000000}"/>
    <cellStyle name="Status 16" xfId="14" xr:uid="{00000000-0005-0000-0000-000013000000}"/>
    <cellStyle name="Text 17" xfId="15" xr:uid="{00000000-0005-0000-0000-000014000000}"/>
    <cellStyle name="Warning 18" xfId="16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Normal="100" workbookViewId="0">
      <selection activeCell="W10" sqref="W10"/>
    </sheetView>
  </sheetViews>
  <sheetFormatPr defaultColWidth="8.59765625" defaultRowHeight="13.8" x14ac:dyDescent="0.25"/>
  <cols>
    <col min="1" max="1" width="8.09765625" customWidth="1"/>
    <col min="2" max="2" width="23.69921875" customWidth="1"/>
    <col min="3" max="3" width="25.69921875" customWidth="1"/>
    <col min="4" max="4" width="5.3984375" customWidth="1"/>
    <col min="5" max="6" width="5.19921875" customWidth="1"/>
    <col min="7" max="7" width="7.09765625" customWidth="1"/>
    <col min="8" max="8" width="6.19921875" customWidth="1"/>
    <col min="9" max="9" width="10.3984375" customWidth="1"/>
    <col min="10" max="10" width="7.09765625" customWidth="1"/>
    <col min="11" max="11" width="6" customWidth="1"/>
    <col min="12" max="12" width="6.69921875" customWidth="1"/>
    <col min="13" max="13" width="9.3984375" customWidth="1"/>
    <col min="14" max="14" width="13.8984375" customWidth="1"/>
    <col min="15" max="15" width="6.19921875" customWidth="1"/>
    <col min="16" max="16" width="8.09765625" customWidth="1"/>
    <col min="17" max="17" width="7.19921875" customWidth="1"/>
    <col min="18" max="27" width="10.69921875" customWidth="1"/>
    <col min="28" max="28" width="6.5" customWidth="1"/>
    <col min="29" max="29" width="22.5" customWidth="1"/>
    <col min="30" max="30" width="24.09765625" customWidth="1"/>
    <col min="31" max="31" width="8.09765625" customWidth="1"/>
    <col min="32" max="32" width="7.19921875" customWidth="1"/>
  </cols>
  <sheetData>
    <row r="1" spans="1:32" x14ac:dyDescent="0.25">
      <c r="A1" s="2" t="s">
        <v>0</v>
      </c>
      <c r="B1" s="2"/>
      <c r="C1" s="2"/>
      <c r="D1" s="1" t="s">
        <v>1</v>
      </c>
      <c r="E1" s="1"/>
      <c r="F1" s="1"/>
      <c r="G1" s="1"/>
      <c r="H1" s="1" t="s">
        <v>2</v>
      </c>
      <c r="I1" s="1"/>
      <c r="J1" s="1"/>
      <c r="K1" s="1"/>
      <c r="L1" s="1" t="s">
        <v>3</v>
      </c>
      <c r="M1" s="1"/>
      <c r="N1" s="1"/>
      <c r="O1" s="1"/>
      <c r="P1" s="3"/>
      <c r="Q1" s="3"/>
      <c r="AB1" s="2" t="s">
        <v>4</v>
      </c>
      <c r="AC1" s="2"/>
      <c r="AD1" s="2"/>
    </row>
    <row r="2" spans="1:32" s="6" customFormat="1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11</v>
      </c>
      <c r="L2" s="4" t="s">
        <v>15</v>
      </c>
      <c r="M2" s="4" t="s">
        <v>16</v>
      </c>
      <c r="N2" s="5" t="s">
        <v>17</v>
      </c>
      <c r="O2" s="4" t="s">
        <v>11</v>
      </c>
      <c r="P2" s="4" t="s">
        <v>18</v>
      </c>
      <c r="Q2" s="4" t="s">
        <v>19</v>
      </c>
      <c r="AB2" s="4" t="s">
        <v>20</v>
      </c>
      <c r="AC2" s="4" t="s">
        <v>6</v>
      </c>
      <c r="AD2" s="4" t="s">
        <v>7</v>
      </c>
      <c r="AE2" s="4" t="s">
        <v>18</v>
      </c>
      <c r="AF2" s="4" t="s">
        <v>19</v>
      </c>
    </row>
    <row r="3" spans="1:32" x14ac:dyDescent="0.25">
      <c r="A3" s="7">
        <v>44</v>
      </c>
      <c r="B3" s="8" t="s">
        <v>21</v>
      </c>
      <c r="C3" s="8" t="s">
        <v>22</v>
      </c>
      <c r="D3" s="8">
        <v>119.5</v>
      </c>
      <c r="E3" s="8">
        <v>118</v>
      </c>
      <c r="F3" s="8">
        <v>132</v>
      </c>
      <c r="G3" s="8">
        <f>D3+E3+F3</f>
        <v>369.5</v>
      </c>
      <c r="H3" s="8">
        <v>10</v>
      </c>
      <c r="I3" s="8">
        <v>9</v>
      </c>
      <c r="J3" s="8">
        <v>9</v>
      </c>
      <c r="K3" s="8">
        <f>H3+I3+J3</f>
        <v>28</v>
      </c>
      <c r="L3" s="8">
        <v>9</v>
      </c>
      <c r="M3" s="8">
        <v>2</v>
      </c>
      <c r="N3" s="8">
        <v>5</v>
      </c>
      <c r="O3" s="8">
        <f>L3+M3+N3</f>
        <v>16</v>
      </c>
      <c r="P3" s="8">
        <f>G3+K3+O3</f>
        <v>413.5</v>
      </c>
      <c r="Q3" s="8">
        <f>_xlfn.RANK.EQ(P3,$P$3:$P$5,0)</f>
        <v>1</v>
      </c>
      <c r="AB3" s="7">
        <f>A3</f>
        <v>44</v>
      </c>
      <c r="AC3" s="8" t="str">
        <f>B3</f>
        <v>Procházková, Symerská</v>
      </c>
      <c r="AD3" s="8" t="str">
        <f>C3</f>
        <v>Sportovní akademie P&amp;M</v>
      </c>
      <c r="AE3" s="8">
        <f>P3</f>
        <v>413.5</v>
      </c>
      <c r="AF3" s="8">
        <f>Q3</f>
        <v>1</v>
      </c>
    </row>
    <row r="4" spans="1:32" x14ac:dyDescent="0.25">
      <c r="A4" s="7">
        <v>47</v>
      </c>
      <c r="B4" s="8" t="s">
        <v>23</v>
      </c>
      <c r="C4" s="8" t="s">
        <v>22</v>
      </c>
      <c r="D4" s="8">
        <v>101</v>
      </c>
      <c r="E4" s="8">
        <v>105</v>
      </c>
      <c r="F4" s="8">
        <v>105</v>
      </c>
      <c r="G4" s="8">
        <f>D4+E4+F4</f>
        <v>311</v>
      </c>
      <c r="H4" s="8">
        <v>9</v>
      </c>
      <c r="I4" s="8">
        <v>9</v>
      </c>
      <c r="J4" s="8">
        <v>6</v>
      </c>
      <c r="K4" s="8">
        <f>H4+I4+J4</f>
        <v>24</v>
      </c>
      <c r="L4" s="8">
        <v>9</v>
      </c>
      <c r="M4" s="8">
        <v>2</v>
      </c>
      <c r="N4" s="8">
        <v>5</v>
      </c>
      <c r="O4" s="8">
        <f>L4+M4+N4</f>
        <v>16</v>
      </c>
      <c r="P4" s="8">
        <f>G4+K4+O4</f>
        <v>351</v>
      </c>
      <c r="Q4" s="8">
        <f>_xlfn.RANK.EQ(P4,$P$3:$P$5,0)</f>
        <v>2</v>
      </c>
      <c r="AB4" s="7"/>
      <c r="AC4" s="8"/>
      <c r="AD4" s="8"/>
      <c r="AE4" s="8"/>
      <c r="AF4" s="8"/>
    </row>
    <row r="5" spans="1:32" x14ac:dyDescent="0.25">
      <c r="A5" s="7">
        <v>46</v>
      </c>
      <c r="B5" s="8" t="s">
        <v>24</v>
      </c>
      <c r="C5" s="8" t="s">
        <v>25</v>
      </c>
      <c r="D5" s="8">
        <v>99</v>
      </c>
      <c r="E5" s="8">
        <v>97</v>
      </c>
      <c r="F5" s="8">
        <v>103.5</v>
      </c>
      <c r="G5" s="8">
        <f>D5+E5+F5</f>
        <v>299.5</v>
      </c>
      <c r="H5" s="8">
        <v>2</v>
      </c>
      <c r="I5" s="8">
        <v>4</v>
      </c>
      <c r="J5" s="8">
        <v>3</v>
      </c>
      <c r="K5" s="8">
        <f>H5+I5+J5</f>
        <v>9</v>
      </c>
      <c r="L5" s="8">
        <v>7</v>
      </c>
      <c r="M5" s="8">
        <v>0</v>
      </c>
      <c r="N5" s="8">
        <v>4</v>
      </c>
      <c r="O5" s="8">
        <f>L5+M5+N5</f>
        <v>11</v>
      </c>
      <c r="P5" s="8">
        <f>G5+K5+O5</f>
        <v>319.5</v>
      </c>
      <c r="Q5" s="8">
        <f>_xlfn.RANK.EQ(P5,$P$3:$P$5,0)</f>
        <v>3</v>
      </c>
      <c r="AB5" s="7"/>
      <c r="AC5" s="8"/>
      <c r="AD5" s="8"/>
      <c r="AE5" s="8"/>
      <c r="AF5" s="8"/>
    </row>
    <row r="9" spans="1:32" x14ac:dyDescent="0.25">
      <c r="AB9" t="s">
        <v>4</v>
      </c>
    </row>
    <row r="10" spans="1:32" x14ac:dyDescent="0.25">
      <c r="C10" s="9"/>
      <c r="AB10" t="s">
        <v>20</v>
      </c>
      <c r="AC10" t="s">
        <v>6</v>
      </c>
      <c r="AD10" t="s">
        <v>7</v>
      </c>
      <c r="AE10" t="s">
        <v>18</v>
      </c>
      <c r="AF10" t="s">
        <v>19</v>
      </c>
    </row>
    <row r="11" spans="1:32" x14ac:dyDescent="0.25">
      <c r="C11" s="9"/>
      <c r="AB11" s="6">
        <v>59</v>
      </c>
      <c r="AC11" t="s">
        <v>26</v>
      </c>
      <c r="AD11" t="s">
        <v>27</v>
      </c>
      <c r="AE11">
        <v>406</v>
      </c>
      <c r="AF11">
        <v>1</v>
      </c>
    </row>
    <row r="12" spans="1:32" x14ac:dyDescent="0.25">
      <c r="C12" s="9"/>
      <c r="AB12" s="6">
        <v>58</v>
      </c>
      <c r="AC12" t="s">
        <v>28</v>
      </c>
      <c r="AD12" t="s">
        <v>29</v>
      </c>
      <c r="AE12">
        <v>250</v>
      </c>
      <c r="AF12">
        <v>2</v>
      </c>
    </row>
    <row r="13" spans="1:32" x14ac:dyDescent="0.25">
      <c r="C13" s="9"/>
      <c r="AB13" s="6">
        <v>60</v>
      </c>
      <c r="AC13" t="s">
        <v>30</v>
      </c>
      <c r="AD13" t="s">
        <v>29</v>
      </c>
      <c r="AE13">
        <v>195</v>
      </c>
      <c r="AF13">
        <v>3</v>
      </c>
    </row>
  </sheetData>
  <mergeCells count="5">
    <mergeCell ref="A1:C1"/>
    <mergeCell ref="D1:G1"/>
    <mergeCell ref="H1:K1"/>
    <mergeCell ref="L1:O1"/>
    <mergeCell ref="AB1:AD1"/>
  </mergeCells>
  <pageMargins left="0" right="0" top="0.39374999999999999" bottom="0.39374999999999999" header="0" footer="0"/>
  <pageSetup paperSize="9" pageOrder="overThenDown" orientation="landscape" horizontalDpi="300" verticalDpi="300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G13"/>
  <sheetViews>
    <sheetView zoomScaleNormal="100" workbookViewId="0">
      <selection activeCell="P14" sqref="P14"/>
    </sheetView>
  </sheetViews>
  <sheetFormatPr defaultColWidth="8.59765625" defaultRowHeight="13.8" x14ac:dyDescent="0.25"/>
  <cols>
    <col min="1" max="2" width="8.19921875" customWidth="1"/>
    <col min="3" max="3" width="20.59765625" customWidth="1"/>
    <col min="4" max="4" width="25.69921875" customWidth="1"/>
    <col min="5" max="5" width="5.3984375" customWidth="1"/>
    <col min="6" max="7" width="5.19921875" customWidth="1"/>
    <col min="8" max="8" width="7.09765625" customWidth="1"/>
    <col min="9" max="9" width="6.19921875" customWidth="1"/>
    <col min="10" max="10" width="10.59765625" customWidth="1"/>
    <col min="11" max="11" width="7.09765625" customWidth="1"/>
    <col min="12" max="12" width="6" customWidth="1"/>
    <col min="13" max="13" width="6.69921875" customWidth="1"/>
    <col min="14" max="14" width="9.69921875" customWidth="1"/>
    <col min="15" max="15" width="11.796875" customWidth="1"/>
    <col min="16" max="16" width="6.19921875" customWidth="1"/>
    <col min="17" max="17" width="7.296875" customWidth="1"/>
    <col min="18" max="18" width="7.19921875" customWidth="1"/>
    <col min="19" max="28" width="10.69921875" customWidth="1"/>
    <col min="29" max="29" width="6.5" customWidth="1"/>
    <col min="30" max="30" width="22.5" customWidth="1"/>
    <col min="31" max="31" width="24.09765625" customWidth="1"/>
    <col min="32" max="32" width="8.09765625" customWidth="1"/>
    <col min="33" max="33" width="7.19921875" customWidth="1"/>
  </cols>
  <sheetData>
    <row r="1" spans="2:33" x14ac:dyDescent="0.25">
      <c r="B1" s="2" t="s">
        <v>31</v>
      </c>
      <c r="C1" s="2"/>
      <c r="D1" s="2"/>
      <c r="E1" s="1" t="s">
        <v>1</v>
      </c>
      <c r="F1" s="1"/>
      <c r="G1" s="1"/>
      <c r="H1" s="1"/>
      <c r="I1" s="1" t="s">
        <v>2</v>
      </c>
      <c r="J1" s="1"/>
      <c r="K1" s="1"/>
      <c r="L1" s="1"/>
      <c r="M1" s="1" t="s">
        <v>3</v>
      </c>
      <c r="N1" s="1"/>
      <c r="O1" s="1"/>
      <c r="P1" s="1"/>
      <c r="Q1" s="3"/>
      <c r="R1" s="3"/>
      <c r="S1" t="s">
        <v>32</v>
      </c>
      <c r="AC1" s="2" t="s">
        <v>4</v>
      </c>
      <c r="AD1" s="2"/>
      <c r="AE1" s="2"/>
    </row>
    <row r="2" spans="2:33" s="6" customFormat="1" x14ac:dyDescent="0.25"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  <c r="L2" s="4" t="s">
        <v>11</v>
      </c>
      <c r="M2" s="4" t="s">
        <v>15</v>
      </c>
      <c r="N2" s="4" t="s">
        <v>16</v>
      </c>
      <c r="O2" s="5" t="s">
        <v>17</v>
      </c>
      <c r="P2" s="4" t="s">
        <v>11</v>
      </c>
      <c r="Q2" s="4" t="s">
        <v>18</v>
      </c>
      <c r="R2" s="4" t="s">
        <v>19</v>
      </c>
      <c r="AC2" s="4" t="s">
        <v>20</v>
      </c>
      <c r="AD2" s="4" t="s">
        <v>6</v>
      </c>
      <c r="AE2" s="4" t="s">
        <v>7</v>
      </c>
      <c r="AF2" s="4" t="s">
        <v>18</v>
      </c>
      <c r="AG2" s="4" t="s">
        <v>19</v>
      </c>
    </row>
    <row r="3" spans="2:33" x14ac:dyDescent="0.25">
      <c r="B3" s="7">
        <v>73</v>
      </c>
      <c r="C3" s="8" t="s">
        <v>33</v>
      </c>
      <c r="D3" s="8" t="s">
        <v>27</v>
      </c>
      <c r="E3" s="8">
        <v>144</v>
      </c>
      <c r="F3" s="8">
        <v>141</v>
      </c>
      <c r="G3" s="8">
        <v>154</v>
      </c>
      <c r="H3" s="8">
        <f>E3+F3+G3</f>
        <v>439</v>
      </c>
      <c r="I3" s="8">
        <v>4</v>
      </c>
      <c r="J3" s="8">
        <v>9</v>
      </c>
      <c r="K3" s="8">
        <v>9</v>
      </c>
      <c r="L3" s="8">
        <f>I3+J3+K3</f>
        <v>22</v>
      </c>
      <c r="M3" s="8">
        <v>10</v>
      </c>
      <c r="N3" s="8">
        <v>0</v>
      </c>
      <c r="O3" s="8">
        <v>5</v>
      </c>
      <c r="P3" s="8">
        <f>M3+N3+O3</f>
        <v>15</v>
      </c>
      <c r="Q3" s="8">
        <f>H3+L3+P3</f>
        <v>476</v>
      </c>
      <c r="R3" s="8">
        <f>_xlfn.RANK.EQ(Q3,$Q$3:$Q$5,0)</f>
        <v>1</v>
      </c>
      <c r="AC3" s="7">
        <f>B3</f>
        <v>73</v>
      </c>
      <c r="AD3" s="8" t="str">
        <f>C3</f>
        <v>Vojáčková, Vojáčková</v>
      </c>
      <c r="AE3" s="8" t="str">
        <f>D3</f>
        <v>Gym Fit Kutná Hora</v>
      </c>
      <c r="AF3" s="8">
        <f>Q3</f>
        <v>476</v>
      </c>
      <c r="AG3" s="8">
        <f>R3</f>
        <v>1</v>
      </c>
    </row>
    <row r="4" spans="2:33" x14ac:dyDescent="0.25">
      <c r="B4" s="7">
        <v>74</v>
      </c>
      <c r="C4" s="8" t="s">
        <v>34</v>
      </c>
      <c r="D4" s="8" t="s">
        <v>35</v>
      </c>
      <c r="E4" s="8">
        <v>105</v>
      </c>
      <c r="F4" s="8">
        <v>104</v>
      </c>
      <c r="G4" s="8">
        <v>123</v>
      </c>
      <c r="H4" s="8">
        <f>E4+F4+G4</f>
        <v>332</v>
      </c>
      <c r="I4" s="8">
        <v>9</v>
      </c>
      <c r="J4" s="8">
        <v>8</v>
      </c>
      <c r="K4" s="8">
        <v>8</v>
      </c>
      <c r="L4" s="8">
        <f>I4+J4+K4</f>
        <v>25</v>
      </c>
      <c r="M4" s="8">
        <v>9</v>
      </c>
      <c r="N4" s="8">
        <v>1</v>
      </c>
      <c r="O4" s="8">
        <v>5</v>
      </c>
      <c r="P4" s="8">
        <f>M4+N4+O4</f>
        <v>15</v>
      </c>
      <c r="Q4" s="8">
        <f>H4+L4+P4</f>
        <v>372</v>
      </c>
      <c r="R4" s="8">
        <f>_xlfn.RANK.EQ(Q4,$Q$3:$Q$5,0)</f>
        <v>2</v>
      </c>
      <c r="AC4" s="7"/>
      <c r="AD4" s="8"/>
      <c r="AE4" s="8"/>
      <c r="AF4" s="8"/>
      <c r="AG4" s="8"/>
    </row>
    <row r="5" spans="2:33" x14ac:dyDescent="0.25">
      <c r="B5" s="7">
        <v>72</v>
      </c>
      <c r="C5" s="8" t="s">
        <v>36</v>
      </c>
      <c r="D5" s="8" t="s">
        <v>35</v>
      </c>
      <c r="E5" s="8">
        <v>96</v>
      </c>
      <c r="F5" s="8">
        <v>89</v>
      </c>
      <c r="G5" s="8">
        <v>109</v>
      </c>
      <c r="H5" s="8">
        <f>E5+F5+G5</f>
        <v>294</v>
      </c>
      <c r="I5" s="8">
        <v>9</v>
      </c>
      <c r="J5" s="8">
        <v>6</v>
      </c>
      <c r="K5" s="8">
        <v>8</v>
      </c>
      <c r="L5" s="8">
        <f>I5+J5+K5</f>
        <v>23</v>
      </c>
      <c r="M5" s="8">
        <v>9</v>
      </c>
      <c r="N5" s="8">
        <v>2</v>
      </c>
      <c r="O5" s="8">
        <v>5</v>
      </c>
      <c r="P5" s="8">
        <f>M5+N5+O5</f>
        <v>16</v>
      </c>
      <c r="Q5" s="8">
        <f>H5+L5+P5</f>
        <v>333</v>
      </c>
      <c r="R5" s="8">
        <f>_xlfn.RANK.EQ(Q5,$Q$3:$Q$5,0)</f>
        <v>3</v>
      </c>
      <c r="AC5" s="7">
        <f>B5</f>
        <v>72</v>
      </c>
      <c r="AD5" s="8" t="str">
        <f>C5</f>
        <v>Hendrichová, Fialová</v>
      </c>
      <c r="AE5" s="8" t="str">
        <f>D5</f>
        <v>All stars Fitness Lužice</v>
      </c>
      <c r="AF5" s="8">
        <f>Q5</f>
        <v>333</v>
      </c>
      <c r="AG5" s="8">
        <f>R5</f>
        <v>3</v>
      </c>
    </row>
    <row r="9" spans="2:33" x14ac:dyDescent="0.25">
      <c r="AC9" t="s">
        <v>4</v>
      </c>
    </row>
    <row r="10" spans="2:33" x14ac:dyDescent="0.25">
      <c r="D10" s="9"/>
      <c r="AC10" t="s">
        <v>20</v>
      </c>
      <c r="AD10" t="s">
        <v>6</v>
      </c>
      <c r="AE10" t="s">
        <v>7</v>
      </c>
      <c r="AF10" t="s">
        <v>18</v>
      </c>
      <c r="AG10" t="s">
        <v>19</v>
      </c>
    </row>
    <row r="11" spans="2:33" x14ac:dyDescent="0.25">
      <c r="D11" s="9"/>
      <c r="AC11" s="6">
        <v>59</v>
      </c>
      <c r="AD11" t="s">
        <v>26</v>
      </c>
      <c r="AE11" t="s">
        <v>27</v>
      </c>
      <c r="AF11">
        <v>406</v>
      </c>
      <c r="AG11">
        <v>1</v>
      </c>
    </row>
    <row r="12" spans="2:33" x14ac:dyDescent="0.25">
      <c r="D12" s="9"/>
      <c r="AC12" s="6">
        <v>58</v>
      </c>
      <c r="AD12" t="s">
        <v>28</v>
      </c>
      <c r="AE12" t="s">
        <v>29</v>
      </c>
      <c r="AF12">
        <v>250</v>
      </c>
      <c r="AG12">
        <v>2</v>
      </c>
    </row>
    <row r="13" spans="2:33" x14ac:dyDescent="0.25">
      <c r="D13" s="9"/>
      <c r="AC13" s="6">
        <v>60</v>
      </c>
      <c r="AD13" t="s">
        <v>30</v>
      </c>
      <c r="AE13" t="s">
        <v>29</v>
      </c>
      <c r="AF13">
        <v>195</v>
      </c>
      <c r="AG13">
        <v>3</v>
      </c>
    </row>
  </sheetData>
  <mergeCells count="5">
    <mergeCell ref="B1:D1"/>
    <mergeCell ref="E1:H1"/>
    <mergeCell ref="I1:L1"/>
    <mergeCell ref="M1:P1"/>
    <mergeCell ref="AC1:AE1"/>
  </mergeCells>
  <pageMargins left="0.7" right="0.7" top="0.78749999999999998" bottom="0.78749999999999998" header="0.511811023622047" footer="0.511811023622047"/>
  <pageSetup paperSize="9" scale="7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duo 9-11</vt:lpstr>
      <vt:lpstr>duo 12-15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Kalkusová</dc:creator>
  <dc:description/>
  <cp:lastModifiedBy>Pavlína Kalkusová</cp:lastModifiedBy>
  <cp:revision>200</cp:revision>
  <cp:lastPrinted>2022-05-14T14:02:24Z</cp:lastPrinted>
  <dcterms:created xsi:type="dcterms:W3CDTF">2019-11-05T09:56:25Z</dcterms:created>
  <dcterms:modified xsi:type="dcterms:W3CDTF">2022-05-16T11:20:22Z</dcterms:modified>
  <dc:language>cs-CZ</dc:language>
</cp:coreProperties>
</file>