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MČR Kbely 280522\"/>
    </mc:Choice>
  </mc:AlternateContent>
  <xr:revisionPtr revIDLastSave="0" documentId="13_ncr:1_{0A74A968-85D5-42DC-B65B-2546029119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-14" sheetId="5" r:id="rId1"/>
    <sheet name="9-11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5" l="1"/>
  <c r="S3" i="5"/>
  <c r="S6" i="5"/>
  <c r="S4" i="5"/>
  <c r="S5" i="5"/>
  <c r="S7" i="5"/>
  <c r="H3" i="5" l="1"/>
  <c r="H4" i="5"/>
  <c r="H5" i="5"/>
  <c r="H6" i="5"/>
  <c r="H7" i="5"/>
  <c r="H2" i="5"/>
  <c r="T4" i="5" s="1"/>
  <c r="H3" i="1"/>
  <c r="H2" i="1"/>
  <c r="T3" i="5" l="1"/>
  <c r="T7" i="5"/>
  <c r="T2" i="5"/>
  <c r="T6" i="5"/>
  <c r="T5" i="5"/>
  <c r="I5" i="5"/>
  <c r="I7" i="5"/>
  <c r="I6" i="5"/>
  <c r="I4" i="5"/>
  <c r="I3" i="5"/>
  <c r="I2" i="5"/>
  <c r="I2" i="1"/>
  <c r="I3" i="1"/>
</calcChain>
</file>

<file path=xl/sharedStrings.xml><?xml version="1.0" encoding="utf-8"?>
<sst xmlns="http://schemas.openxmlformats.org/spreadsheetml/2006/main" count="55" uniqueCount="30">
  <si>
    <t>Technika</t>
  </si>
  <si>
    <t>Tech. Prov. %</t>
  </si>
  <si>
    <t>srážky</t>
  </si>
  <si>
    <t>uměl. Dojem</t>
  </si>
  <si>
    <t>Body Celkem</t>
  </si>
  <si>
    <t>Pořadí</t>
  </si>
  <si>
    <t>opak. Start 0,75% z celkového výsledku</t>
  </si>
  <si>
    <t>Sportovní akademie P&amp;M</t>
  </si>
  <si>
    <t>Nestraková Laura</t>
  </si>
  <si>
    <t>Šk arkádia Galanta</t>
  </si>
  <si>
    <t>Kuchařová Kateřina</t>
  </si>
  <si>
    <t>Hrabinová Elena</t>
  </si>
  <si>
    <t>Symerská Júlie</t>
  </si>
  <si>
    <t>Procházková Nikol</t>
  </si>
  <si>
    <t>Žlebková Regína</t>
  </si>
  <si>
    <t>Fitness Acrobatic  -solo 12-14 let</t>
  </si>
  <si>
    <t>Valchářová Nella</t>
  </si>
  <si>
    <t>Pflegerová Klára</t>
  </si>
  <si>
    <t>Fitness Acrobatic  - solo 9-11 let</t>
  </si>
  <si>
    <t>rozhodčí</t>
  </si>
  <si>
    <t>Technika 1</t>
  </si>
  <si>
    <t>Aneta Vokounová</t>
  </si>
  <si>
    <t>Technika 2</t>
  </si>
  <si>
    <t>Technika 3</t>
  </si>
  <si>
    <t>Kateřina Knápková</t>
  </si>
  <si>
    <t>Umělecký dojem 1 (rč. 4)</t>
  </si>
  <si>
    <t>Milada Hajči</t>
  </si>
  <si>
    <t>Umělecký dojem 2 (rč. 5)</t>
  </si>
  <si>
    <t>Tereza Tóthová</t>
  </si>
  <si>
    <t>Petra Kadlecová Dočekalová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</si>
</sst>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0">
    <xf numFmtId="0" fontId="0" fillId="0" borderId="0" xfId="0"/>
    <xf numFmtId="0" fontId="0" fillId="9" borderId="2" xfId="0" applyFill="1" applyBorder="1" applyAlignment="1">
      <alignment horizontal="center"/>
    </xf>
    <xf numFmtId="0" fontId="0" fillId="9" borderId="3" xfId="0" applyFill="1" applyBorder="1"/>
    <xf numFmtId="0" fontId="0" fillId="9" borderId="4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13" fillId="9" borderId="8" xfId="0" applyFont="1" applyFill="1" applyBorder="1"/>
    <xf numFmtId="0" fontId="0" fillId="9" borderId="9" xfId="0" applyFill="1" applyBorder="1"/>
    <xf numFmtId="0" fontId="0" fillId="0" borderId="10" xfId="0" applyBorder="1"/>
    <xf numFmtId="0" fontId="0" fillId="0" borderId="12" xfId="0" applyBorder="1"/>
    <xf numFmtId="0" fontId="13" fillId="0" borderId="11" xfId="0" applyFont="1" applyBorder="1"/>
    <xf numFmtId="0" fontId="0" fillId="0" borderId="13" xfId="0" applyFont="1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Border="1"/>
    <xf numFmtId="0" fontId="0" fillId="0" borderId="13" xfId="0" applyBorder="1"/>
    <xf numFmtId="0" fontId="0" fillId="0" borderId="0" xfId="0" applyBorder="1"/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C42C-CA22-4724-BC17-C6566EC702F3}">
  <dimension ref="A1:T18"/>
  <sheetViews>
    <sheetView tabSelected="1" workbookViewId="0">
      <selection activeCell="P12" sqref="P12"/>
    </sheetView>
  </sheetViews>
  <sheetFormatPr defaultRowHeight="13.8" x14ac:dyDescent="0.25"/>
  <cols>
    <col min="1" max="1" width="4.69921875" customWidth="1"/>
    <col min="2" max="2" width="30.3984375" customWidth="1"/>
    <col min="3" max="3" width="30.5" customWidth="1"/>
    <col min="4" max="4" width="8" customWidth="1"/>
    <col min="5" max="5" width="12.69921875" customWidth="1"/>
    <col min="6" max="6" width="6.09765625" customWidth="1"/>
    <col min="7" max="7" width="10.19921875" customWidth="1"/>
    <col min="8" max="8" width="11.3984375" customWidth="1"/>
    <col min="9" max="9" width="6.69921875" customWidth="1"/>
    <col min="13" max="13" width="16.796875" bestFit="1" customWidth="1"/>
    <col min="14" max="14" width="17.5" customWidth="1"/>
  </cols>
  <sheetData>
    <row r="1" spans="1:20" x14ac:dyDescent="0.25">
      <c r="A1" s="1"/>
      <c r="B1" s="2" t="s">
        <v>15</v>
      </c>
      <c r="C1" s="3"/>
      <c r="D1" s="4" t="s">
        <v>0</v>
      </c>
      <c r="E1" s="5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8" t="s">
        <v>6</v>
      </c>
    </row>
    <row r="2" spans="1:20" x14ac:dyDescent="0.25">
      <c r="A2" s="15">
        <v>1</v>
      </c>
      <c r="B2" s="12" t="s">
        <v>10</v>
      </c>
      <c r="C2" s="14" t="s">
        <v>7</v>
      </c>
      <c r="D2" s="10">
        <v>212</v>
      </c>
      <c r="E2" s="10">
        <v>0.95</v>
      </c>
      <c r="F2" s="9"/>
      <c r="G2" s="9">
        <v>37</v>
      </c>
      <c r="H2" s="9">
        <f>(D2*E2)-F2+G2</f>
        <v>238.39999999999998</v>
      </c>
      <c r="I2" s="11">
        <f>_xlfn.RANK.EQ(H2,$H$2:$H$7,0)</f>
        <v>6</v>
      </c>
      <c r="M2" s="12" t="s">
        <v>17</v>
      </c>
      <c r="N2" s="14" t="s">
        <v>7</v>
      </c>
      <c r="O2" s="10">
        <v>316</v>
      </c>
      <c r="P2" s="10">
        <v>0.94</v>
      </c>
      <c r="Q2" s="9"/>
      <c r="R2" s="9">
        <v>35</v>
      </c>
      <c r="S2" s="9">
        <f t="shared" ref="S2:S7" si="0">(O2*P2)-Q2+R2</f>
        <v>332.03999999999996</v>
      </c>
      <c r="T2" s="11">
        <f t="shared" ref="T2:T7" si="1">_xlfn.RANK.EQ(S2,$H$2:$H$7,0)</f>
        <v>1</v>
      </c>
    </row>
    <row r="3" spans="1:20" x14ac:dyDescent="0.25">
      <c r="A3" s="16">
        <v>2</v>
      </c>
      <c r="B3" s="12" t="s">
        <v>11</v>
      </c>
      <c r="C3" s="14" t="s">
        <v>7</v>
      </c>
      <c r="D3" s="10">
        <v>261</v>
      </c>
      <c r="E3" s="10">
        <v>0.91</v>
      </c>
      <c r="F3" s="9"/>
      <c r="G3" s="9">
        <v>30</v>
      </c>
      <c r="H3" s="9">
        <f t="shared" ref="H3:H7" si="2">(D3*E3)-F3+G3</f>
        <v>267.51</v>
      </c>
      <c r="I3" s="11">
        <f t="shared" ref="I3:I7" si="3">_xlfn.RANK.EQ(H3,$H$2:$H$7,0)</f>
        <v>4</v>
      </c>
      <c r="M3" s="12" t="s">
        <v>16</v>
      </c>
      <c r="N3" s="14" t="s">
        <v>7</v>
      </c>
      <c r="O3" s="10">
        <v>321</v>
      </c>
      <c r="P3" s="10">
        <v>0.9</v>
      </c>
      <c r="Q3" s="9">
        <v>5</v>
      </c>
      <c r="R3" s="9">
        <v>33</v>
      </c>
      <c r="S3" s="9">
        <f t="shared" si="0"/>
        <v>316.90000000000003</v>
      </c>
      <c r="T3" s="11">
        <f t="shared" si="1"/>
        <v>2</v>
      </c>
    </row>
    <row r="4" spans="1:20" x14ac:dyDescent="0.25">
      <c r="A4" s="16">
        <v>3</v>
      </c>
      <c r="B4" s="12" t="s">
        <v>14</v>
      </c>
      <c r="C4" s="14" t="s">
        <v>7</v>
      </c>
      <c r="D4" s="10">
        <v>298</v>
      </c>
      <c r="E4" s="10">
        <v>0.84</v>
      </c>
      <c r="F4" s="9"/>
      <c r="G4" s="9">
        <v>43</v>
      </c>
      <c r="H4" s="9">
        <f t="shared" si="2"/>
        <v>293.32</v>
      </c>
      <c r="I4" s="11">
        <f t="shared" si="3"/>
        <v>3</v>
      </c>
      <c r="M4" s="12" t="s">
        <v>14</v>
      </c>
      <c r="N4" s="14" t="s">
        <v>7</v>
      </c>
      <c r="O4" s="10">
        <v>298</v>
      </c>
      <c r="P4" s="10">
        <v>0.84</v>
      </c>
      <c r="Q4" s="9"/>
      <c r="R4" s="9">
        <v>43</v>
      </c>
      <c r="S4" s="9">
        <f t="shared" si="0"/>
        <v>293.32</v>
      </c>
      <c r="T4" s="11">
        <f t="shared" si="1"/>
        <v>3</v>
      </c>
    </row>
    <row r="5" spans="1:20" x14ac:dyDescent="0.25">
      <c r="A5" s="16">
        <v>4</v>
      </c>
      <c r="B5" s="12" t="s">
        <v>8</v>
      </c>
      <c r="C5" s="14" t="s">
        <v>9</v>
      </c>
      <c r="D5" s="10">
        <v>273</v>
      </c>
      <c r="E5" s="10">
        <v>0.77</v>
      </c>
      <c r="F5" s="9"/>
      <c r="G5" s="9">
        <v>47</v>
      </c>
      <c r="H5" s="9">
        <f t="shared" si="2"/>
        <v>257.21000000000004</v>
      </c>
      <c r="I5" s="11">
        <f t="shared" si="3"/>
        <v>5</v>
      </c>
      <c r="M5" s="12" t="s">
        <v>11</v>
      </c>
      <c r="N5" s="14" t="s">
        <v>7</v>
      </c>
      <c r="O5" s="10">
        <v>261</v>
      </c>
      <c r="P5" s="10">
        <v>0.91</v>
      </c>
      <c r="Q5" s="9"/>
      <c r="R5" s="9">
        <v>30</v>
      </c>
      <c r="S5" s="9">
        <f t="shared" si="0"/>
        <v>267.51</v>
      </c>
      <c r="T5" s="11">
        <f t="shared" si="1"/>
        <v>4</v>
      </c>
    </row>
    <row r="6" spans="1:20" x14ac:dyDescent="0.25">
      <c r="A6" s="16">
        <v>5</v>
      </c>
      <c r="B6" s="12" t="s">
        <v>16</v>
      </c>
      <c r="C6" s="14" t="s">
        <v>7</v>
      </c>
      <c r="D6" s="10">
        <v>321</v>
      </c>
      <c r="E6" s="10">
        <v>0.9</v>
      </c>
      <c r="F6" s="9">
        <v>5</v>
      </c>
      <c r="G6" s="9">
        <v>33</v>
      </c>
      <c r="H6" s="9">
        <f t="shared" si="2"/>
        <v>316.90000000000003</v>
      </c>
      <c r="I6" s="11">
        <f t="shared" si="3"/>
        <v>2</v>
      </c>
      <c r="M6" s="12" t="s">
        <v>8</v>
      </c>
      <c r="N6" s="14" t="s">
        <v>9</v>
      </c>
      <c r="O6" s="10">
        <v>273</v>
      </c>
      <c r="P6" s="10">
        <v>0.77</v>
      </c>
      <c r="Q6" s="9"/>
      <c r="R6" s="9">
        <v>47</v>
      </c>
      <c r="S6" s="9">
        <f t="shared" si="0"/>
        <v>257.21000000000004</v>
      </c>
      <c r="T6" s="11">
        <f t="shared" si="1"/>
        <v>5</v>
      </c>
    </row>
    <row r="7" spans="1:20" x14ac:dyDescent="0.25">
      <c r="A7" s="16">
        <v>6</v>
      </c>
      <c r="B7" s="12" t="s">
        <v>17</v>
      </c>
      <c r="C7" s="14" t="s">
        <v>7</v>
      </c>
      <c r="D7" s="10">
        <v>316</v>
      </c>
      <c r="E7" s="10">
        <v>0.94</v>
      </c>
      <c r="F7" s="9"/>
      <c r="G7" s="9">
        <v>35</v>
      </c>
      <c r="H7" s="9">
        <f t="shared" si="2"/>
        <v>332.03999999999996</v>
      </c>
      <c r="I7" s="11">
        <f t="shared" si="3"/>
        <v>1</v>
      </c>
      <c r="M7" s="12" t="s">
        <v>10</v>
      </c>
      <c r="N7" s="14" t="s">
        <v>7</v>
      </c>
      <c r="O7" s="10">
        <v>212</v>
      </c>
      <c r="P7" s="10">
        <v>0.95</v>
      </c>
      <c r="Q7" s="9"/>
      <c r="R7" s="9">
        <v>37</v>
      </c>
      <c r="S7" s="9">
        <f t="shared" si="0"/>
        <v>238.39999999999998</v>
      </c>
      <c r="T7" s="11">
        <f t="shared" si="1"/>
        <v>6</v>
      </c>
    </row>
    <row r="12" spans="1:20" x14ac:dyDescent="0.25">
      <c r="A12" s="13"/>
      <c r="B12" t="s">
        <v>19</v>
      </c>
      <c r="C12" t="s">
        <v>20</v>
      </c>
      <c r="D12" t="s">
        <v>21</v>
      </c>
      <c r="H12" s="13"/>
      <c r="I12" s="13"/>
    </row>
    <row r="13" spans="1:20" x14ac:dyDescent="0.25">
      <c r="A13" s="13"/>
      <c r="C13" t="s">
        <v>22</v>
      </c>
      <c r="D13" t="s">
        <v>29</v>
      </c>
      <c r="H13" s="13"/>
      <c r="I13" s="13"/>
    </row>
    <row r="14" spans="1:20" x14ac:dyDescent="0.25">
      <c r="A14" s="13"/>
      <c r="C14" t="s">
        <v>23</v>
      </c>
      <c r="D14" t="s">
        <v>24</v>
      </c>
      <c r="H14" s="13"/>
      <c r="I14" s="13"/>
    </row>
    <row r="15" spans="1:20" x14ac:dyDescent="0.25">
      <c r="A15" s="13"/>
      <c r="C15" t="s">
        <v>25</v>
      </c>
      <c r="D15" t="s">
        <v>26</v>
      </c>
      <c r="H15" s="13"/>
      <c r="I15" s="13"/>
    </row>
    <row r="16" spans="1:20" x14ac:dyDescent="0.25">
      <c r="A16" s="13"/>
      <c r="C16" t="s">
        <v>27</v>
      </c>
      <c r="D16" t="s">
        <v>28</v>
      </c>
      <c r="H16" s="13"/>
      <c r="I16" s="13"/>
    </row>
    <row r="17" spans="1:9" x14ac:dyDescent="0.25">
      <c r="A17" s="13"/>
      <c r="D17" s="13"/>
      <c r="E17" s="13"/>
      <c r="F17" s="13"/>
      <c r="G17" s="13"/>
      <c r="H17" s="13"/>
      <c r="I17" s="13"/>
    </row>
    <row r="18" spans="1:9" x14ac:dyDescent="0.25">
      <c r="A18" s="13"/>
      <c r="D18" s="13"/>
      <c r="E18" s="13"/>
      <c r="F18" s="13"/>
      <c r="G18" s="13"/>
      <c r="H18" s="13"/>
      <c r="I18" s="13"/>
    </row>
  </sheetData>
  <sortState xmlns:xlrd2="http://schemas.microsoft.com/office/spreadsheetml/2017/richdata2" ref="M2:T7">
    <sortCondition ref="T2:T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B4" sqref="B4"/>
    </sheetView>
  </sheetViews>
  <sheetFormatPr defaultRowHeight="13.8" x14ac:dyDescent="0.25"/>
  <cols>
    <col min="1" max="1" width="6.69921875" customWidth="1"/>
    <col min="2" max="2" width="22.69921875" customWidth="1"/>
    <col min="3" max="3" width="26.8984375" customWidth="1"/>
    <col min="4" max="4" width="10.69921875" customWidth="1"/>
    <col min="5" max="5" width="14.69921875" customWidth="1"/>
    <col min="6" max="7" width="10.69921875" customWidth="1"/>
    <col min="8" max="8" width="11.3984375" customWidth="1"/>
    <col min="9" max="9" width="10.69921875" customWidth="1"/>
    <col min="10" max="10" width="8.69921875" customWidth="1"/>
  </cols>
  <sheetData>
    <row r="1" spans="1:10" x14ac:dyDescent="0.25">
      <c r="A1" s="1"/>
      <c r="B1" s="2" t="s">
        <v>18</v>
      </c>
      <c r="C1" s="3"/>
      <c r="D1" s="4" t="s">
        <v>0</v>
      </c>
      <c r="E1" s="5" t="s">
        <v>1</v>
      </c>
      <c r="F1" s="6" t="s">
        <v>2</v>
      </c>
      <c r="G1" s="6" t="s">
        <v>3</v>
      </c>
      <c r="H1" s="6" t="s">
        <v>4</v>
      </c>
      <c r="I1" s="7" t="s">
        <v>5</v>
      </c>
      <c r="J1" s="8" t="s">
        <v>6</v>
      </c>
    </row>
    <row r="2" spans="1:10" x14ac:dyDescent="0.25">
      <c r="A2" s="15">
        <v>7</v>
      </c>
      <c r="B2" s="12" t="s">
        <v>12</v>
      </c>
      <c r="C2" s="18" t="s">
        <v>7</v>
      </c>
      <c r="D2" s="10">
        <v>326</v>
      </c>
      <c r="E2" s="10">
        <v>0.91</v>
      </c>
      <c r="F2" s="9"/>
      <c r="G2" s="9">
        <v>41</v>
      </c>
      <c r="H2" s="9">
        <f>(D2*E2)-F2+G2</f>
        <v>337.66</v>
      </c>
      <c r="I2" s="11">
        <f>_xlfn.RANK.EQ(H2,$H$2:$H$3,0)</f>
        <v>1</v>
      </c>
    </row>
    <row r="3" spans="1:10" x14ac:dyDescent="0.25">
      <c r="A3" s="16">
        <v>8</v>
      </c>
      <c r="B3" s="12" t="s">
        <v>13</v>
      </c>
      <c r="C3" s="18" t="s">
        <v>7</v>
      </c>
      <c r="D3" s="10">
        <v>326</v>
      </c>
      <c r="E3" s="10">
        <v>0.86</v>
      </c>
      <c r="F3" s="9"/>
      <c r="G3" s="9">
        <v>49</v>
      </c>
      <c r="H3" s="9">
        <f t="shared" ref="H3" si="0">(D3*E3)-F3+G3</f>
        <v>329.36</v>
      </c>
      <c r="I3" s="11">
        <f>_xlfn.RANK.EQ(H3,$H$2:$H$3,0)</f>
        <v>2</v>
      </c>
    </row>
    <row r="7" spans="1:10" x14ac:dyDescent="0.25">
      <c r="A7" s="13"/>
      <c r="B7" s="19"/>
      <c r="C7" s="19"/>
      <c r="D7" s="13"/>
      <c r="E7" s="13"/>
      <c r="F7" s="13"/>
      <c r="G7" s="13"/>
      <c r="H7" s="13"/>
      <c r="I7" s="13"/>
    </row>
    <row r="8" spans="1:10" x14ac:dyDescent="0.25">
      <c r="A8" s="13"/>
      <c r="B8" s="19"/>
      <c r="C8" s="19"/>
      <c r="D8" s="13"/>
      <c r="E8" s="13"/>
      <c r="F8" s="13"/>
      <c r="G8" s="13"/>
      <c r="H8" s="13"/>
      <c r="I8" s="13"/>
    </row>
    <row r="9" spans="1:10" x14ac:dyDescent="0.25">
      <c r="A9" s="13"/>
      <c r="B9" s="17"/>
      <c r="C9" s="19"/>
      <c r="D9" s="13"/>
      <c r="E9" s="13"/>
      <c r="F9" s="13"/>
      <c r="G9" s="13"/>
      <c r="H9" s="13"/>
      <c r="I9" s="13"/>
    </row>
    <row r="10" spans="1:10" x14ac:dyDescent="0.25">
      <c r="A10" s="13"/>
      <c r="B10" s="17"/>
      <c r="C10" s="19"/>
      <c r="D10" s="13"/>
      <c r="E10" s="13"/>
      <c r="F10" s="13"/>
      <c r="G10" s="13"/>
      <c r="H10" s="13"/>
      <c r="I10" s="13"/>
    </row>
    <row r="11" spans="1:10" x14ac:dyDescent="0.25">
      <c r="B11" s="17"/>
      <c r="C11" s="19"/>
    </row>
    <row r="12" spans="1:10" x14ac:dyDescent="0.25">
      <c r="B12" s="19"/>
      <c r="C12" s="19"/>
    </row>
    <row r="13" spans="1:10" x14ac:dyDescent="0.25">
      <c r="B13" s="19"/>
      <c r="C13" s="19"/>
    </row>
  </sheetData>
  <sortState xmlns:xlrd2="http://schemas.microsoft.com/office/spreadsheetml/2017/richdata2" ref="A7:I10">
    <sortCondition ref="I7:I10"/>
  </sortState>
  <pageMargins left="0" right="0" top="0.39370078740157505" bottom="0.39370078740157505" header="0" footer="0"/>
  <pageSetup paperSize="9" fitToWidth="0" fitToHeight="0" pageOrder="overThenDown" orientation="landscape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12-14</vt:lpstr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187</cp:revision>
  <cp:lastPrinted>2021-06-06T18:35:10Z</cp:lastPrinted>
  <dcterms:created xsi:type="dcterms:W3CDTF">2019-11-06T12:37:29Z</dcterms:created>
  <dcterms:modified xsi:type="dcterms:W3CDTF">2022-05-28T15:14:27Z</dcterms:modified>
</cp:coreProperties>
</file>